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640DD25-9242-477B-9714-B1F3EA10CE43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'!$A$2:$BB$59</definedName>
    <definedName name="_xlnm._FilterDatabase" localSheetId="1" hidden="1">'GAS 5Kg '!$A$3:$BC$61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42" i="1" l="1"/>
  <c r="BC42" i="1"/>
  <c r="BD41" i="1"/>
  <c r="BC41" i="1"/>
  <c r="BD40" i="1"/>
  <c r="BC40" i="1"/>
  <c r="BD39" i="1"/>
  <c r="BC39" i="1"/>
  <c r="BD38" i="1"/>
  <c r="BC38" i="1"/>
  <c r="BD37" i="1"/>
  <c r="BC37" i="1"/>
  <c r="BD36" i="1"/>
  <c r="BC36" i="1"/>
  <c r="BD35" i="1"/>
  <c r="BC35" i="1"/>
  <c r="BD34" i="1"/>
  <c r="BC34" i="1"/>
  <c r="BD33" i="1"/>
  <c r="BC33" i="1"/>
  <c r="BD32" i="1"/>
  <c r="BC32" i="1"/>
  <c r="BD31" i="1"/>
  <c r="BC31" i="1"/>
  <c r="BD30" i="1"/>
  <c r="BC30" i="1"/>
  <c r="BD29" i="1"/>
  <c r="BC29" i="1"/>
  <c r="BD28" i="1"/>
  <c r="BC28" i="1"/>
  <c r="BD27" i="1"/>
  <c r="BC27" i="1"/>
  <c r="BD26" i="1"/>
  <c r="BC26" i="1"/>
  <c r="BD25" i="1"/>
  <c r="BC25" i="1"/>
  <c r="BD24" i="1"/>
  <c r="BC24" i="1"/>
  <c r="BD23" i="1"/>
  <c r="BC23" i="1"/>
  <c r="BD22" i="1"/>
  <c r="BC22" i="1"/>
  <c r="BD21" i="1"/>
  <c r="BC21" i="1"/>
  <c r="BD20" i="1"/>
  <c r="BC20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D6" i="1"/>
  <c r="BC6" i="1"/>
  <c r="BD5" i="1"/>
  <c r="BC5" i="1"/>
  <c r="BD42" i="3"/>
  <c r="BC42" i="3"/>
  <c r="BD41" i="3"/>
  <c r="BC41" i="3"/>
  <c r="BD40" i="3"/>
  <c r="BC40" i="3"/>
  <c r="BD39" i="3"/>
  <c r="BC39" i="3"/>
  <c r="BD38" i="3"/>
  <c r="BC38" i="3"/>
  <c r="BD37" i="3"/>
  <c r="BC37" i="3"/>
  <c r="BD36" i="3"/>
  <c r="BC36" i="3"/>
  <c r="BD35" i="3"/>
  <c r="BC35" i="3"/>
  <c r="BD34" i="3"/>
  <c r="BC34" i="3"/>
  <c r="BD33" i="3"/>
  <c r="BC33" i="3"/>
  <c r="BD32" i="3"/>
  <c r="BC32" i="3"/>
  <c r="BD31" i="3"/>
  <c r="BC31" i="3"/>
  <c r="BD30" i="3"/>
  <c r="BC30" i="3"/>
  <c r="BD29" i="3"/>
  <c r="BC29" i="3"/>
  <c r="BD28" i="3"/>
  <c r="BC28" i="3"/>
  <c r="BD27" i="3"/>
  <c r="BC27" i="3"/>
  <c r="BD26" i="3"/>
  <c r="BC26" i="3"/>
  <c r="BD25" i="3"/>
  <c r="BC25" i="3"/>
  <c r="BD24" i="3"/>
  <c r="BC24" i="3"/>
  <c r="BD23" i="3"/>
  <c r="BC23" i="3"/>
  <c r="BD22" i="3"/>
  <c r="BC22" i="3"/>
  <c r="BD21" i="3"/>
  <c r="BC21" i="3"/>
  <c r="BD20" i="3"/>
  <c r="BC20" i="3"/>
  <c r="BD19" i="3"/>
  <c r="BC19" i="3"/>
  <c r="BD18" i="3"/>
  <c r="BC18" i="3"/>
  <c r="BD17" i="3"/>
  <c r="BC17" i="3"/>
  <c r="BD16" i="3"/>
  <c r="BC16" i="3"/>
  <c r="BD15" i="3"/>
  <c r="BC15" i="3"/>
  <c r="BD14" i="3"/>
  <c r="BC14" i="3"/>
  <c r="BD13" i="3"/>
  <c r="BC13" i="3"/>
  <c r="BD12" i="3"/>
  <c r="BC12" i="3"/>
  <c r="BD11" i="3"/>
  <c r="BC11" i="3"/>
  <c r="BD10" i="3"/>
  <c r="BC10" i="3"/>
  <c r="BD9" i="3"/>
  <c r="BC9" i="3"/>
  <c r="BD8" i="3"/>
  <c r="BC8" i="3"/>
  <c r="BD7" i="3"/>
  <c r="BC7" i="3"/>
  <c r="BD6" i="3"/>
  <c r="BC6" i="3"/>
  <c r="BD5" i="3"/>
  <c r="BC5" i="3"/>
  <c r="BB42" i="3"/>
  <c r="BB42" i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V43" i="3" s="1"/>
  <c r="AU42" i="1"/>
  <c r="AV43" i="1" s="1"/>
  <c r="AT42" i="1"/>
  <c r="AT42" i="3"/>
  <c r="AU43" i="3" l="1"/>
  <c r="AU43" i="1"/>
  <c r="AS42" i="1"/>
  <c r="AT43" i="1" s="1"/>
  <c r="AS42" i="3"/>
  <c r="AT43" i="3" s="1"/>
  <c r="AR42" i="1" l="1"/>
  <c r="AS43" i="1" s="1"/>
  <c r="AR42" i="3"/>
  <c r="AS43" i="3" s="1"/>
  <c r="AQ42" i="3"/>
  <c r="AQ42" i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Z44" i="3" l="1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<sst xmlns="http://schemas.openxmlformats.org/spreadsheetml/2006/main" count="181" uniqueCount="50">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</sst>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08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0" fontId="0" fillId="0" borderId="0" xfId="0" applyFont="1" applyFill="1" applyBorder="1"/>
    <xf numFmtId="0" fontId="28" fillId="0" borderId="4" xfId="0" applyFont="1" applyBorder="1"/>
    <xf numFmtId="0" fontId="29" fillId="4" borderId="4" xfId="0" applyFont="1" applyFill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165" fontId="30" fillId="4" borderId="0" xfId="0" applyNumberFormat="1" applyFont="1" applyFill="1" applyAlignment="1">
      <alignment horizontal="right" vertical="center"/>
    </xf>
    <xf numFmtId="165" fontId="30" fillId="4" borderId="4" xfId="0" applyNumberFormat="1" applyFont="1" applyFill="1" applyBorder="1" applyAlignment="1">
      <alignment horizontal="right" vertical="center" wrapText="1"/>
    </xf>
    <xf numFmtId="0" fontId="28" fillId="0" borderId="4" xfId="0" applyFont="1" applyBorder="1" applyAlignment="1">
      <alignment horizontal="center"/>
    </xf>
    <xf numFmtId="0" fontId="31" fillId="0" borderId="4" xfId="0" applyFont="1" applyBorder="1"/>
    <xf numFmtId="0" fontId="31" fillId="0" borderId="0" xfId="0" applyFont="1"/>
    <xf numFmtId="2" fontId="30" fillId="4" borderId="0" xfId="0" applyNumberFormat="1" applyFont="1" applyFill="1" applyAlignment="1">
      <alignment horizontal="center" vertical="center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72"/>
  <sheetViews>
    <sheetView topLeftCell="A39" workbookViewId="0">
      <pane xSplit="1" topLeftCell="AU1" activePane="topRight" state="frozen"/>
      <selection activeCell="BC48" sqref="BC48"/>
      <selection pane="topRight" activeCell="BD5" sqref="BD5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5" max="56" width="29" style="104" customWidth="1"/>
  </cols>
  <sheetData>
    <row r="2" spans="1:56" ht="15" customHeight="1" x14ac:dyDescent="0.35">
      <c r="C2" s="5" t="s">
        <v>43</v>
      </c>
      <c r="BC2" s="99"/>
      <c r="BD2" s="99"/>
    </row>
    <row r="3" spans="1:56" ht="15" customHeight="1" x14ac:dyDescent="0.35">
      <c r="C3" s="5" t="s">
        <v>47</v>
      </c>
      <c r="BC3" s="100" t="s">
        <v>48</v>
      </c>
      <c r="BD3" s="100" t="s">
        <v>49</v>
      </c>
    </row>
    <row r="4" spans="1:56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100"/>
      <c r="BD4" s="100"/>
    </row>
    <row r="5" spans="1:56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101">
        <f>(BB5-AP5)/AP5*100</f>
        <v>-10.905861456483132</v>
      </c>
      <c r="BD5" s="101">
        <f>(BB5-BA5)/BA5*100</f>
        <v>-2.1077283372365341</v>
      </c>
    </row>
    <row r="6" spans="1:56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101">
        <f t="shared" ref="BC6:BC42" si="0">(BB6-AP6)/AP6*100</f>
        <v>-0.6097560975609756</v>
      </c>
      <c r="BD6" s="101">
        <f t="shared" ref="BD6:BD42" si="1">(BB6-BA6)/BA6*100</f>
        <v>0</v>
      </c>
    </row>
    <row r="7" spans="1:56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101">
        <f t="shared" si="0"/>
        <v>1.434060932322518</v>
      </c>
      <c r="BD7" s="101">
        <f t="shared" si="1"/>
        <v>0.18178857513335117</v>
      </c>
    </row>
    <row r="8" spans="1:56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101">
        <f t="shared" si="0"/>
        <v>-0.70180084745762716</v>
      </c>
      <c r="BD8" s="101">
        <f t="shared" si="1"/>
        <v>0.46891747052518762</v>
      </c>
    </row>
    <row r="9" spans="1:56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101">
        <f t="shared" si="0"/>
        <v>-0.24629192166330283</v>
      </c>
      <c r="BD9" s="101">
        <f t="shared" si="1"/>
        <v>-0.80667658929506492</v>
      </c>
    </row>
    <row r="10" spans="1:56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101">
        <f t="shared" si="0"/>
        <v>-2.7412828522548964</v>
      </c>
      <c r="BD10" s="101">
        <f t="shared" si="1"/>
        <v>0.5371008718263991</v>
      </c>
    </row>
    <row r="11" spans="1:56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101">
        <f t="shared" si="0"/>
        <v>-1.0877264017296404</v>
      </c>
      <c r="BD11" s="101">
        <f t="shared" si="1"/>
        <v>-0.77951461918479392</v>
      </c>
    </row>
    <row r="12" spans="1:56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101">
        <f t="shared" si="0"/>
        <v>1.7305430410254348</v>
      </c>
      <c r="BD12" s="101">
        <f t="shared" si="1"/>
        <v>2.0161103932164144E-2</v>
      </c>
    </row>
    <row r="13" spans="1:56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101">
        <f t="shared" si="0"/>
        <v>-1.2368460749274284</v>
      </c>
      <c r="BD13" s="101">
        <f t="shared" si="1"/>
        <v>-0.36540648147090582</v>
      </c>
    </row>
    <row r="14" spans="1:56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101">
        <f t="shared" si="0"/>
        <v>-4.37041390262638</v>
      </c>
      <c r="BD14" s="101">
        <f t="shared" si="1"/>
        <v>-1.0051498757393249</v>
      </c>
    </row>
    <row r="15" spans="1:56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101">
        <f t="shared" si="0"/>
        <v>-4.9134561697375121</v>
      </c>
      <c r="BD15" s="101">
        <f t="shared" si="1"/>
        <v>-1.6516516516515831</v>
      </c>
    </row>
    <row r="16" spans="1:56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101">
        <f t="shared" si="0"/>
        <v>-2.274447863885785</v>
      </c>
      <c r="BD16" s="101">
        <f t="shared" si="1"/>
        <v>-1.150939095882924</v>
      </c>
    </row>
    <row r="17" spans="1:56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101">
        <f t="shared" si="0"/>
        <v>-3.2090339223830742</v>
      </c>
      <c r="BD17" s="101">
        <f t="shared" si="1"/>
        <v>-1.4317729672698045</v>
      </c>
    </row>
    <row r="18" spans="1:56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101">
        <f t="shared" si="0"/>
        <v>0.71138211382114569</v>
      </c>
      <c r="BD18" s="101">
        <f t="shared" si="1"/>
        <v>-1.0978043912175577</v>
      </c>
    </row>
    <row r="19" spans="1:56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101">
        <f t="shared" si="0"/>
        <v>0.12971078001742645</v>
      </c>
      <c r="BD19" s="101">
        <f t="shared" si="1"/>
        <v>-2.1514217197671432</v>
      </c>
    </row>
    <row r="20" spans="1:56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101">
        <f t="shared" si="0"/>
        <v>-0.77090270661661286</v>
      </c>
      <c r="BD20" s="101">
        <f t="shared" si="1"/>
        <v>-0.14445638532000968</v>
      </c>
    </row>
    <row r="21" spans="1:56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101">
        <f t="shared" si="0"/>
        <v>-11.2267657992565</v>
      </c>
      <c r="BD21" s="101">
        <f t="shared" si="1"/>
        <v>-2.1311475409836032</v>
      </c>
    </row>
    <row r="22" spans="1:56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101">
        <f t="shared" si="0"/>
        <v>-3.882352941176471</v>
      </c>
      <c r="BD22" s="101">
        <f t="shared" si="1"/>
        <v>-1.0553633217993048</v>
      </c>
    </row>
    <row r="23" spans="1:56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101">
        <f t="shared" si="0"/>
        <v>-6.6393861892583086</v>
      </c>
      <c r="BD23" s="101">
        <f t="shared" si="1"/>
        <v>-1.870967741935484</v>
      </c>
    </row>
    <row r="24" spans="1:56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101">
        <f t="shared" si="0"/>
        <v>-0.69267225665329402</v>
      </c>
      <c r="BD24" s="101">
        <f t="shared" si="1"/>
        <v>1.1135857461024581</v>
      </c>
    </row>
    <row r="25" spans="1:56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101">
        <f t="shared" si="0"/>
        <v>-8.5317115551694087</v>
      </c>
      <c r="BD25" s="101">
        <f t="shared" si="1"/>
        <v>-1.0526315789473684</v>
      </c>
    </row>
    <row r="26" spans="1:56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101">
        <f t="shared" si="0"/>
        <v>-3.0865081388186222</v>
      </c>
      <c r="BD26" s="101">
        <f t="shared" si="1"/>
        <v>1.1534571301080632</v>
      </c>
    </row>
    <row r="27" spans="1:56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101">
        <f t="shared" si="0"/>
        <v>0.11848341232227488</v>
      </c>
      <c r="BD27" s="101">
        <f t="shared" si="1"/>
        <v>0</v>
      </c>
    </row>
    <row r="28" spans="1:56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101">
        <f t="shared" si="0"/>
        <v>-3.6857221006564758</v>
      </c>
      <c r="BD28" s="101">
        <f t="shared" si="1"/>
        <v>-1.3655462184873912</v>
      </c>
    </row>
    <row r="29" spans="1:56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101">
        <f t="shared" si="0"/>
        <v>-7.5203451318756258</v>
      </c>
      <c r="BD29" s="101">
        <f t="shared" si="1"/>
        <v>-2.52976190476191</v>
      </c>
    </row>
    <row r="30" spans="1:56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101">
        <f t="shared" si="0"/>
        <v>6.0975609756097562</v>
      </c>
      <c r="BD30" s="101">
        <f t="shared" si="1"/>
        <v>0.2304147465437788</v>
      </c>
    </row>
    <row r="31" spans="1:56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101">
        <f t="shared" si="0"/>
        <v>1.9329177542644176</v>
      </c>
      <c r="BD31" s="101">
        <f t="shared" si="1"/>
        <v>-0.95586938856906012</v>
      </c>
    </row>
    <row r="32" spans="1:56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101">
        <f t="shared" si="0"/>
        <v>4.9096996837957434</v>
      </c>
      <c r="BD32" s="101">
        <f t="shared" si="1"/>
        <v>1.7525425773242498</v>
      </c>
    </row>
    <row r="33" spans="1:56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101">
        <f t="shared" si="0"/>
        <v>-1.9086573513214053</v>
      </c>
      <c r="BD33" s="101">
        <f t="shared" si="1"/>
        <v>1.3270504275112278</v>
      </c>
    </row>
    <row r="34" spans="1:56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101">
        <f t="shared" si="0"/>
        <v>-4.1317593297796993</v>
      </c>
      <c r="BD34" s="101">
        <f t="shared" si="1"/>
        <v>-0.75395456561434637</v>
      </c>
    </row>
    <row r="35" spans="1:56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101">
        <f t="shared" si="0"/>
        <v>-7.8648597886499099</v>
      </c>
      <c r="BD35" s="101">
        <f t="shared" si="1"/>
        <v>0.60240673027031533</v>
      </c>
    </row>
    <row r="36" spans="1:56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101">
        <f t="shared" si="0"/>
        <v>2.1874999999999925</v>
      </c>
      <c r="BD36" s="101">
        <f t="shared" si="1"/>
        <v>-1.245753114382786</v>
      </c>
    </row>
    <row r="37" spans="1:56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101">
        <f t="shared" si="0"/>
        <v>-5.436619718309859</v>
      </c>
      <c r="BD37" s="101">
        <f t="shared" si="1"/>
        <v>-0.7840751043114923</v>
      </c>
    </row>
    <row r="38" spans="1:56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101">
        <f t="shared" si="0"/>
        <v>3.2882271036943451</v>
      </c>
      <c r="BD38" s="101">
        <f t="shared" si="1"/>
        <v>1.6410791802204907</v>
      </c>
    </row>
    <row r="39" spans="1:56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101">
        <f t="shared" si="0"/>
        <v>3.552123552123545</v>
      </c>
      <c r="BD39" s="101">
        <f t="shared" si="1"/>
        <v>1.245753114382786</v>
      </c>
    </row>
    <row r="40" spans="1:56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101">
        <f t="shared" si="0"/>
        <v>-0.90075819821835335</v>
      </c>
      <c r="BD40" s="101">
        <f t="shared" si="1"/>
        <v>-0.42085872218066989</v>
      </c>
    </row>
    <row r="41" spans="1:56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101">
        <f t="shared" si="0"/>
        <v>-6.25</v>
      </c>
      <c r="BD41" s="101">
        <f t="shared" si="1"/>
        <v>-1.0353227771011153</v>
      </c>
    </row>
    <row r="42" spans="1:56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4">
        <f t="shared" ref="AV42:AW42" si="7">AVERAGE(AV5:AV41)</f>
        <v>4104.8251109434732</v>
      </c>
      <c r="AW42" s="4">
        <f t="shared" si="7"/>
        <v>4121.1534217682583</v>
      </c>
      <c r="AX42" s="4">
        <f t="shared" ref="AX42:AY42" si="8">AVERAGE(AX5:AX41)</f>
        <v>4176.1954415649843</v>
      </c>
      <c r="AY42" s="4">
        <f t="shared" si="8"/>
        <v>4180.243245868246</v>
      </c>
      <c r="AZ42" s="4">
        <f t="shared" ref="AZ42:BA42" si="9">AVERAGE(AZ5:AZ41)</f>
        <v>4180.5678765669436</v>
      </c>
      <c r="BA42" s="4">
        <f t="shared" si="9"/>
        <v>4181.2243254890327</v>
      </c>
      <c r="BB42" s="4">
        <f t="shared" ref="BB42" si="10">AVERAGE(BB5:BB41)</f>
        <v>4161.542625311713</v>
      </c>
      <c r="BC42" s="107">
        <f t="shared" si="0"/>
        <v>-2.1713679903941574</v>
      </c>
      <c r="BD42" s="107">
        <f t="shared" si="1"/>
        <v>-0.47071619806042747</v>
      </c>
    </row>
    <row r="43" spans="1:56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11">O42/N42*100-100</f>
        <v>35.281695529087301</v>
      </c>
      <c r="P43" s="82">
        <f t="shared" si="11"/>
        <v>-2.94645741585677</v>
      </c>
      <c r="Q43" s="82">
        <f t="shared" si="11"/>
        <v>-7.9013363739982196</v>
      </c>
      <c r="R43" s="82">
        <f t="shared" si="11"/>
        <v>-1.8941383086342256</v>
      </c>
      <c r="S43" s="82">
        <f t="shared" si="11"/>
        <v>2.6429727979020043</v>
      </c>
      <c r="T43" s="82">
        <f t="shared" si="11"/>
        <v>-9.7414641366363526</v>
      </c>
      <c r="U43" s="82">
        <f t="shared" si="11"/>
        <v>-2.2512906858512878</v>
      </c>
      <c r="V43" s="82">
        <f t="shared" si="11"/>
        <v>-7.5743385535984373</v>
      </c>
      <c r="W43" s="82">
        <f t="shared" si="11"/>
        <v>-2.6005721490926135</v>
      </c>
      <c r="X43" s="82">
        <f t="shared" si="11"/>
        <v>15.832300885633515</v>
      </c>
      <c r="Y43" s="82">
        <f t="shared" si="11"/>
        <v>-0.4131161008485833</v>
      </c>
      <c r="Z43" s="82">
        <f t="shared" si="11"/>
        <v>-6.1550409625677531</v>
      </c>
      <c r="AA43" s="82">
        <f t="shared" si="11"/>
        <v>1.5289240030700739</v>
      </c>
      <c r="AB43" s="82">
        <f t="shared" si="11"/>
        <v>0.12411759164257319</v>
      </c>
      <c r="AC43" s="82">
        <f t="shared" si="11"/>
        <v>-1.8354752306132838</v>
      </c>
      <c r="AD43" s="82">
        <f t="shared" si="11"/>
        <v>0.35773768218980706</v>
      </c>
      <c r="AE43" s="4">
        <f t="shared" si="11"/>
        <v>0.69736394951833347</v>
      </c>
      <c r="AF43" s="82">
        <f t="shared" si="11"/>
        <v>-0.45980549708112051</v>
      </c>
      <c r="AG43" s="82">
        <f t="shared" si="11"/>
        <v>-0.80867385197139185</v>
      </c>
      <c r="AH43" s="82">
        <f t="shared" si="11"/>
        <v>2.8774418961956769</v>
      </c>
      <c r="AI43" s="82">
        <f t="shared" si="11"/>
        <v>0.22254392555669256</v>
      </c>
      <c r="AJ43" s="82">
        <f t="shared" si="11"/>
        <v>1.5994888419003956</v>
      </c>
      <c r="AK43" s="82">
        <f t="shared" si="11"/>
        <v>-4.5866805570809674</v>
      </c>
      <c r="AL43" s="82">
        <f t="shared" si="11"/>
        <v>2.1158457919493259</v>
      </c>
      <c r="AM43" s="82">
        <f t="shared" si="11"/>
        <v>-1.2502516664897598</v>
      </c>
      <c r="AN43" s="82">
        <f t="shared" si="11"/>
        <v>-0.77025429417901137</v>
      </c>
      <c r="AO43" s="82">
        <f t="shared" ref="AO43" si="12">AO42/AN42*100-100</f>
        <v>0.34328992847014206</v>
      </c>
      <c r="AP43" s="82">
        <f t="shared" ref="AP43" si="13">AP42/AO42*100-100</f>
        <v>-0.13072610470592849</v>
      </c>
      <c r="AQ43" s="82">
        <f t="shared" ref="AQ43:AU43" si="14">AQ42/AP42*100-100</f>
        <v>-0.78673348655692621</v>
      </c>
      <c r="AR43" s="82">
        <f t="shared" si="14"/>
        <v>0.13252591764016586</v>
      </c>
      <c r="AS43" s="82">
        <f t="shared" si="14"/>
        <v>-0.2305238625659598</v>
      </c>
      <c r="AT43" s="82">
        <f t="shared" si="14"/>
        <v>0.16103482947791292</v>
      </c>
      <c r="AU43" s="82">
        <f t="shared" si="14"/>
        <v>-2.3414557915575784</v>
      </c>
      <c r="AV43" s="82">
        <f t="shared" ref="AV43:AZ43" si="15">AV42/AU42*100-100</f>
        <v>-0.46985641182234872</v>
      </c>
      <c r="AW43" s="82">
        <f t="shared" si="15"/>
        <v>0.39778334967923001</v>
      </c>
      <c r="AX43" s="82">
        <f t="shared" si="15"/>
        <v>1.3355974447830476</v>
      </c>
      <c r="AY43" s="82">
        <f t="shared" si="15"/>
        <v>9.6925643445104015E-2</v>
      </c>
      <c r="AZ43" s="82">
        <f t="shared" si="15"/>
        <v>7.7658327423506535E-3</v>
      </c>
      <c r="BA43" s="82">
        <f>BA42/AZ42*100-100</f>
        <v>1.5702386409486735E-2</v>
      </c>
      <c r="BB43" s="82">
        <f>BB42/BA42*100-100</f>
        <v>-0.47071619806042975</v>
      </c>
      <c r="BC43" s="102"/>
      <c r="BD43" s="102"/>
    </row>
    <row r="44" spans="1:56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6">O42/C42*100-100</f>
        <v>49.822425775418168</v>
      </c>
      <c r="P44" s="82">
        <f t="shared" si="16"/>
        <v>45.486480145675785</v>
      </c>
      <c r="Q44" s="82">
        <f t="shared" si="16"/>
        <v>33.270751090861324</v>
      </c>
      <c r="R44" s="82">
        <f t="shared" si="16"/>
        <v>28.933530527671593</v>
      </c>
      <c r="S44" s="82">
        <f t="shared" si="16"/>
        <v>33.113198353772702</v>
      </c>
      <c r="T44" s="82">
        <f t="shared" si="16"/>
        <v>9.3741604148085855</v>
      </c>
      <c r="U44" s="82">
        <f t="shared" si="16"/>
        <v>0.36169526670197172</v>
      </c>
      <c r="V44" s="82">
        <f t="shared" si="16"/>
        <v>1.6278125642854775</v>
      </c>
      <c r="W44" s="82">
        <f t="shared" si="16"/>
        <v>-3.3986334460088017</v>
      </c>
      <c r="X44" s="82">
        <f t="shared" si="16"/>
        <v>2.8403765066565114</v>
      </c>
      <c r="Y44" s="82">
        <f t="shared" si="16"/>
        <v>13.102637979219622</v>
      </c>
      <c r="Z44" s="82">
        <f t="shared" si="16"/>
        <v>4.6933271190966224</v>
      </c>
      <c r="AA44" s="82">
        <f t="shared" si="16"/>
        <v>-21.427649090797644</v>
      </c>
      <c r="AB44" s="82">
        <f t="shared" si="16"/>
        <v>-18.941781078580618</v>
      </c>
      <c r="AC44" s="82">
        <f t="shared" si="16"/>
        <v>-13.603072772191993</v>
      </c>
      <c r="AD44" s="82">
        <f t="shared" si="16"/>
        <v>-11.619958177904778</v>
      </c>
      <c r="AE44" s="82">
        <f t="shared" si="16"/>
        <v>-13.295211599570095</v>
      </c>
      <c r="AF44" s="82">
        <f t="shared" si="16"/>
        <v>-4.3789995133698909</v>
      </c>
      <c r="AG44" s="82">
        <f t="shared" si="16"/>
        <v>-2.967784307129989</v>
      </c>
      <c r="AH44" s="82">
        <f t="shared" si="16"/>
        <v>8.0049195838458331</v>
      </c>
      <c r="AI44" s="82">
        <f t="shared" si="16"/>
        <v>11.135435145858153</v>
      </c>
      <c r="AJ44" s="82">
        <f t="shared" si="16"/>
        <v>-2.5202528421690005</v>
      </c>
      <c r="AK44" s="82">
        <f t="shared" si="16"/>
        <v>-6.6055097757269863</v>
      </c>
      <c r="AL44" s="82">
        <f t="shared" si="16"/>
        <v>1.6256755757706856</v>
      </c>
      <c r="AM44" s="82">
        <f t="shared" si="16"/>
        <v>-1.1561484978718397</v>
      </c>
      <c r="AN44" s="82">
        <f t="shared" si="16"/>
        <v>-2.039084237993734</v>
      </c>
      <c r="AO44" s="82">
        <f t="shared" ref="AO44" si="17">AO42/AC42*100-100</f>
        <v>0.13516181184532172</v>
      </c>
      <c r="AP44" s="82">
        <f t="shared" ref="AP44" si="18">AP42/AD42*100-100</f>
        <v>-0.35221864799450486</v>
      </c>
      <c r="AQ44" s="82">
        <f t="shared" ref="AQ44:AU44" si="19">AQ42/AE42*100-100</f>
        <v>-1.8208471305557623</v>
      </c>
      <c r="AR44" s="82">
        <f t="shared" si="19"/>
        <v>-1.2366148331837508</v>
      </c>
      <c r="AS44" s="82">
        <f t="shared" si="19"/>
        <v>-0.66095915536143934</v>
      </c>
      <c r="AT44" s="82">
        <f t="shared" si="19"/>
        <v>-3.2839372113634226</v>
      </c>
      <c r="AU44" s="82">
        <f t="shared" si="19"/>
        <v>-5.758230398479725</v>
      </c>
      <c r="AV44" s="82">
        <f t="shared" ref="AV44:AZ44" si="20">AV42/AJ42*100-100</f>
        <v>-7.6777160263140019</v>
      </c>
      <c r="AW44" s="82">
        <f t="shared" si="20"/>
        <v>-2.8547301482070822</v>
      </c>
      <c r="AX44" s="82">
        <f t="shared" si="20"/>
        <v>-3.5969992412067313</v>
      </c>
      <c r="AY44" s="82">
        <f t="shared" si="20"/>
        <v>-2.2818370516965558</v>
      </c>
      <c r="AZ44" s="82">
        <f t="shared" si="20"/>
        <v>-1.5156686311409544</v>
      </c>
      <c r="BA44" s="82">
        <f>BA42/AO42*100-100</f>
        <v>-1.8371872904116628</v>
      </c>
      <c r="BB44" s="82">
        <f>BB42/AP42*100-100</f>
        <v>-2.1713679903941596</v>
      </c>
      <c r="BC44" s="103"/>
      <c r="BD44" s="103"/>
    </row>
    <row r="46" spans="1:56" ht="15" customHeight="1" x14ac:dyDescent="0.25">
      <c r="A46" s="6" t="s">
        <v>40</v>
      </c>
      <c r="H46" s="1"/>
      <c r="I46" s="15"/>
      <c r="BC46" s="105"/>
      <c r="BD46" s="105"/>
    </row>
    <row r="47" spans="1:56" ht="15" customHeight="1" x14ac:dyDescent="0.25">
      <c r="A47" s="1" t="s">
        <v>3</v>
      </c>
      <c r="B47" s="96">
        <v>4686.875</v>
      </c>
      <c r="C47" s="26"/>
      <c r="W47" s="1"/>
      <c r="BC47" s="106"/>
      <c r="BD47" s="106"/>
    </row>
    <row r="48" spans="1:56" ht="15" customHeight="1" x14ac:dyDescent="0.25">
      <c r="A48" s="1" t="s">
        <v>9</v>
      </c>
      <c r="B48" s="96">
        <v>4603.2605307781214</v>
      </c>
      <c r="C48" s="26"/>
      <c r="W48" s="1"/>
      <c r="BC48" s="106"/>
      <c r="BD48" s="106"/>
    </row>
    <row r="49" spans="1:56" ht="15" customHeight="1" x14ac:dyDescent="0.25">
      <c r="A49" s="1" t="s">
        <v>6</v>
      </c>
      <c r="B49" s="96">
        <v>4599.4207223195717</v>
      </c>
      <c r="C49" s="1"/>
      <c r="W49" s="1"/>
      <c r="BC49" s="106"/>
      <c r="BD49" s="106"/>
    </row>
    <row r="50" spans="1:56" ht="15" customHeight="1" x14ac:dyDescent="0.25">
      <c r="C50" s="1"/>
      <c r="D50" s="1"/>
      <c r="E50" s="7"/>
      <c r="BC50" s="106"/>
      <c r="BD50" s="106"/>
    </row>
    <row r="51" spans="1:56" ht="15" customHeight="1" x14ac:dyDescent="0.25">
      <c r="A51" s="6" t="s">
        <v>41</v>
      </c>
      <c r="B51" s="11"/>
      <c r="BC51" s="106"/>
      <c r="BD51" s="106"/>
    </row>
    <row r="52" spans="1:56" ht="15" customHeight="1" x14ac:dyDescent="0.25">
      <c r="A52" s="1" t="s">
        <v>35</v>
      </c>
      <c r="B52" s="96">
        <v>3750</v>
      </c>
      <c r="C52" s="1"/>
      <c r="I52" s="1"/>
      <c r="BC52" s="106"/>
      <c r="BD52" s="106"/>
    </row>
    <row r="53" spans="1:56" ht="15" customHeight="1" x14ac:dyDescent="0.25">
      <c r="A53" s="1" t="s">
        <v>24</v>
      </c>
      <c r="B53" s="96">
        <v>3742.86</v>
      </c>
      <c r="C53" s="1"/>
      <c r="I53" s="1"/>
      <c r="BC53" s="106"/>
      <c r="BD53" s="106"/>
    </row>
    <row r="54" spans="1:56" ht="15" customHeight="1" x14ac:dyDescent="0.25">
      <c r="A54" s="97" t="s">
        <v>29</v>
      </c>
      <c r="B54" s="93">
        <v>3730.19</v>
      </c>
      <c r="C54" s="1"/>
      <c r="E54" s="7"/>
      <c r="I54" s="1"/>
      <c r="J54" s="22"/>
      <c r="BC54" s="106"/>
      <c r="BD54" s="106"/>
    </row>
    <row r="55" spans="1:56" ht="15" customHeight="1" x14ac:dyDescent="0.25">
      <c r="A55" s="1"/>
      <c r="B55" s="96"/>
      <c r="D55" s="1"/>
      <c r="BC55" s="106"/>
      <c r="BD55" s="106"/>
    </row>
    <row r="56" spans="1:56" ht="15" customHeight="1" x14ac:dyDescent="0.25">
      <c r="BC56" s="106"/>
      <c r="BD56" s="106"/>
    </row>
    <row r="57" spans="1:56" ht="15" customHeight="1" x14ac:dyDescent="0.25">
      <c r="B57" s="11"/>
      <c r="BC57" s="106"/>
      <c r="BD57" s="106"/>
    </row>
    <row r="58" spans="1:56" ht="15" customHeight="1" x14ac:dyDescent="0.25">
      <c r="A58" s="1"/>
      <c r="B58" s="11"/>
      <c r="BC58" s="106"/>
      <c r="BD58" s="106"/>
    </row>
    <row r="59" spans="1:56" ht="15" customHeight="1" x14ac:dyDescent="0.25">
      <c r="A59" s="1"/>
      <c r="B59" s="11"/>
      <c r="BC59" s="106"/>
      <c r="BD59" s="106"/>
    </row>
    <row r="60" spans="1:56" ht="15" customHeight="1" x14ac:dyDescent="0.25">
      <c r="BC60" s="106"/>
      <c r="BD60" s="106"/>
    </row>
    <row r="61" spans="1:56" ht="15" customHeight="1" x14ac:dyDescent="0.25">
      <c r="BC61" s="106"/>
      <c r="BD61" s="106"/>
    </row>
    <row r="62" spans="1:56" ht="15" customHeight="1" x14ac:dyDescent="0.25">
      <c r="BC62" s="106"/>
      <c r="BD62" s="106"/>
    </row>
    <row r="63" spans="1:56" ht="15" customHeight="1" x14ac:dyDescent="0.25">
      <c r="BC63" s="106"/>
      <c r="BD63" s="106"/>
    </row>
    <row r="64" spans="1:56" ht="15" customHeight="1" x14ac:dyDescent="0.25">
      <c r="BC64" s="106"/>
      <c r="BD64" s="106"/>
    </row>
    <row r="65" spans="55:56" ht="15" customHeight="1" x14ac:dyDescent="0.25">
      <c r="BC65" s="106"/>
      <c r="BD65" s="106"/>
    </row>
    <row r="66" spans="55:56" ht="15" customHeight="1" x14ac:dyDescent="0.25">
      <c r="BC66" s="106"/>
      <c r="BD66" s="106"/>
    </row>
    <row r="67" spans="55:56" ht="15" customHeight="1" x14ac:dyDescent="0.25">
      <c r="BC67" s="106"/>
      <c r="BD67" s="106"/>
    </row>
    <row r="68" spans="55:56" ht="15" customHeight="1" x14ac:dyDescent="0.25">
      <c r="BC68" s="106"/>
      <c r="BD68" s="106"/>
    </row>
    <row r="69" spans="55:56" ht="15" customHeight="1" x14ac:dyDescent="0.25">
      <c r="BC69" s="106"/>
      <c r="BD69" s="106"/>
    </row>
    <row r="70" spans="55:56" ht="15" customHeight="1" x14ac:dyDescent="0.25">
      <c r="BC70" s="106"/>
      <c r="BD70" s="106"/>
    </row>
    <row r="71" spans="55:56" ht="15" customHeight="1" x14ac:dyDescent="0.25">
      <c r="BC71" s="106"/>
      <c r="BD71" s="106"/>
    </row>
    <row r="72" spans="55:56" ht="15" customHeight="1" x14ac:dyDescent="0.25">
      <c r="BC72" s="106"/>
      <c r="BD72" s="10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D72"/>
  <sheetViews>
    <sheetView tabSelected="1" zoomScale="106" zoomScaleNormal="106" workbookViewId="0">
      <pane xSplit="1" ySplit="4" topLeftCell="AX36" activePane="bottomRight" state="frozen"/>
      <selection pane="topRight" activeCell="B1" sqref="B1"/>
      <selection pane="bottomLeft" activeCell="A5" sqref="A5"/>
      <selection pane="bottomRight" activeCell="BC48" sqref="BC48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4" width="9.140625" style="59"/>
    <col min="55" max="56" width="29" style="104" customWidth="1"/>
    <col min="57" max="16384" width="9.140625" style="59"/>
  </cols>
  <sheetData>
    <row r="2" spans="1:56" ht="15" customHeight="1" x14ac:dyDescent="0.25">
      <c r="BC2" s="99"/>
      <c r="BD2" s="99"/>
    </row>
    <row r="3" spans="1:56" ht="15" customHeight="1" x14ac:dyDescent="0.25">
      <c r="C3" s="59" t="s">
        <v>47</v>
      </c>
      <c r="BC3" s="100" t="s">
        <v>48</v>
      </c>
      <c r="BD3" s="100" t="s">
        <v>49</v>
      </c>
    </row>
    <row r="4" spans="1:56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100"/>
      <c r="BD4" s="100"/>
    </row>
    <row r="5" spans="1:56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101">
        <f>(BB5-AP5)/AP5*100</f>
        <v>-11.282311021797387</v>
      </c>
      <c r="BD5" s="101">
        <f>(BB5-BA5)/BA5*100</f>
        <v>0.63961227893838457</v>
      </c>
    </row>
    <row r="6" spans="1:56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101">
        <f t="shared" ref="BC6:BC42" si="0">(BB6-AP6)/AP6*100</f>
        <v>-5.6122448979591839</v>
      </c>
      <c r="BD6" s="101">
        <f t="shared" ref="BD6:BD42" si="1">(BB6-BA6)/BA6*100</f>
        <v>2.7777777777777777</v>
      </c>
    </row>
    <row r="7" spans="1:56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101">
        <f t="shared" si="0"/>
        <v>0.96994522228987501</v>
      </c>
      <c r="BD7" s="101">
        <f t="shared" si="1"/>
        <v>-2.1209714681883862</v>
      </c>
    </row>
    <row r="8" spans="1:56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101">
        <f t="shared" si="0"/>
        <v>-10.01131221719457</v>
      </c>
      <c r="BD8" s="101">
        <f t="shared" si="1"/>
        <v>-4.6163069544364506</v>
      </c>
    </row>
    <row r="9" spans="1:56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101">
        <f t="shared" si="0"/>
        <v>-5.2424242424240841</v>
      </c>
      <c r="BD9" s="101">
        <f t="shared" si="1"/>
        <v>-3.7846153846153787</v>
      </c>
    </row>
    <row r="10" spans="1:56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101">
        <f t="shared" si="0"/>
        <v>-1.0657049962122649</v>
      </c>
      <c r="BD10" s="101">
        <f t="shared" si="1"/>
        <v>-0.53805542285872443</v>
      </c>
    </row>
    <row r="11" spans="1:56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101">
        <f t="shared" si="0"/>
        <v>-6.8292682926829276</v>
      </c>
      <c r="BD11" s="101">
        <f t="shared" si="1"/>
        <v>-1.4899713467048723</v>
      </c>
    </row>
    <row r="12" spans="1:56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101">
        <f t="shared" si="0"/>
        <v>-3.225806451613066</v>
      </c>
      <c r="BD12" s="101">
        <f t="shared" si="1"/>
        <v>1.6949152542372843</v>
      </c>
    </row>
    <row r="13" spans="1:56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101">
        <f t="shared" si="0"/>
        <v>0.98299084723412444</v>
      </c>
      <c r="BD13" s="101">
        <f t="shared" si="1"/>
        <v>-2.623544540167094</v>
      </c>
    </row>
    <row r="14" spans="1:56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101">
        <f t="shared" si="0"/>
        <v>-6.7169031627960383</v>
      </c>
      <c r="BD14" s="101">
        <f t="shared" si="1"/>
        <v>-0.96657527557113609</v>
      </c>
    </row>
    <row r="15" spans="1:56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101">
        <f t="shared" si="0"/>
        <v>-16.442738323736098</v>
      </c>
      <c r="BD15" s="101">
        <f t="shared" si="1"/>
        <v>-1.8045112781952577</v>
      </c>
    </row>
    <row r="16" spans="1:56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101">
        <f t="shared" si="0"/>
        <v>-11.564625850340141</v>
      </c>
      <c r="BD16" s="101">
        <f t="shared" si="1"/>
        <v>5.0505050505050466</v>
      </c>
    </row>
    <row r="17" spans="1:56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101">
        <f t="shared" si="0"/>
        <v>-5.9246555697473582</v>
      </c>
      <c r="BD17" s="101">
        <f t="shared" si="1"/>
        <v>3.6535173240518111</v>
      </c>
    </row>
    <row r="18" spans="1:56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101">
        <f t="shared" si="0"/>
        <v>-7.607265069755198</v>
      </c>
      <c r="BD18" s="101">
        <f t="shared" si="1"/>
        <v>-1.0570824524312925</v>
      </c>
    </row>
    <row r="19" spans="1:56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101">
        <f t="shared" si="0"/>
        <v>-11.475334255417058</v>
      </c>
      <c r="BD19" s="101">
        <f t="shared" si="1"/>
        <v>-3.6765305290617118</v>
      </c>
    </row>
    <row r="20" spans="1:56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101">
        <f t="shared" si="0"/>
        <v>-1.130689759420711</v>
      </c>
      <c r="BD20" s="101">
        <f t="shared" si="1"/>
        <v>-0.55395211635074015</v>
      </c>
    </row>
    <row r="21" spans="1:56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101">
        <f t="shared" si="0"/>
        <v>-13.826735513482646</v>
      </c>
      <c r="BD21" s="101">
        <f t="shared" si="1"/>
        <v>-3.470437017994922</v>
      </c>
    </row>
    <row r="22" spans="1:56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101">
        <f t="shared" si="0"/>
        <v>-15.798319327730953</v>
      </c>
      <c r="BD22" s="101">
        <f t="shared" si="1"/>
        <v>-3.3440514469453406</v>
      </c>
    </row>
    <row r="23" spans="1:56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101">
        <f t="shared" si="0"/>
        <v>3.1267479009391841</v>
      </c>
      <c r="BD23" s="101">
        <f t="shared" si="1"/>
        <v>-0.33388122325340608</v>
      </c>
    </row>
    <row r="24" spans="1:56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101">
        <f t="shared" si="0"/>
        <v>-7.0707070707070701</v>
      </c>
      <c r="BD24" s="101">
        <f t="shared" si="1"/>
        <v>-1.6042780748663104</v>
      </c>
    </row>
    <row r="25" spans="1:56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101">
        <f t="shared" si="0"/>
        <v>-5.1558752997603587</v>
      </c>
      <c r="BD25" s="101">
        <f t="shared" si="1"/>
        <v>-0.87719298245631183</v>
      </c>
    </row>
    <row r="26" spans="1:56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101">
        <f t="shared" si="0"/>
        <v>-7.8048780487804876</v>
      </c>
      <c r="BD26" s="101">
        <f t="shared" si="1"/>
        <v>-4.5454545454545459</v>
      </c>
    </row>
    <row r="27" spans="1:56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101">
        <f t="shared" si="0"/>
        <v>-4.3859649122805298</v>
      </c>
      <c r="BD27" s="101">
        <f t="shared" si="1"/>
        <v>-3.1971580817051453</v>
      </c>
    </row>
    <row r="28" spans="1:56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101">
        <f t="shared" si="0"/>
        <v>-7.8017241379310303</v>
      </c>
      <c r="BD28" s="101">
        <f t="shared" si="1"/>
        <v>-2.9931972789115644</v>
      </c>
    </row>
    <row r="29" spans="1:56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101">
        <f t="shared" si="0"/>
        <v>-2.9289593213469058</v>
      </c>
      <c r="BD29" s="101">
        <f t="shared" si="1"/>
        <v>-1.6268429079816922</v>
      </c>
    </row>
    <row r="30" spans="1:56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101">
        <f t="shared" si="0"/>
        <v>7.9545454545454541</v>
      </c>
      <c r="BD30" s="101">
        <f t="shared" si="1"/>
        <v>-3.155339805825371</v>
      </c>
    </row>
    <row r="31" spans="1:56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101">
        <f t="shared" si="0"/>
        <v>7.5</v>
      </c>
      <c r="BD31" s="101">
        <f t="shared" si="1"/>
        <v>0.54559625876867524</v>
      </c>
    </row>
    <row r="32" spans="1:56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101">
        <f t="shared" si="0"/>
        <v>2.1077591415146912</v>
      </c>
      <c r="BD32" s="101">
        <f t="shared" si="1"/>
        <v>1.6552014939240856</v>
      </c>
    </row>
    <row r="33" spans="1:56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101">
        <f t="shared" si="0"/>
        <v>2.3023999203259566</v>
      </c>
      <c r="BD33" s="101">
        <f t="shared" si="1"/>
        <v>-0.19791600260474559</v>
      </c>
    </row>
    <row r="34" spans="1:56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101">
        <f t="shared" si="0"/>
        <v>1.1290433734093526</v>
      </c>
      <c r="BD34" s="101">
        <f t="shared" si="1"/>
        <v>1.2240923998379725</v>
      </c>
    </row>
    <row r="35" spans="1:56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101">
        <f t="shared" si="0"/>
        <v>3.7902027716504243</v>
      </c>
      <c r="BD35" s="101">
        <f t="shared" si="1"/>
        <v>2.6246892567794444</v>
      </c>
    </row>
    <row r="36" spans="1:56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101">
        <f t="shared" si="0"/>
        <v>-5.8343446714885543</v>
      </c>
      <c r="BD36" s="101">
        <f t="shared" si="1"/>
        <v>0.89177356626208693</v>
      </c>
    </row>
    <row r="37" spans="1:56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101">
        <f t="shared" si="0"/>
        <v>-10.471204188481673</v>
      </c>
      <c r="BD37" s="101">
        <f t="shared" si="1"/>
        <v>-3.7162162162161159</v>
      </c>
    </row>
    <row r="38" spans="1:56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101">
        <f t="shared" si="0"/>
        <v>-8.9156626506024104</v>
      </c>
      <c r="BD38" s="101">
        <f t="shared" si="1"/>
        <v>-4.6330275229356888</v>
      </c>
    </row>
    <row r="39" spans="1:56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101">
        <f t="shared" si="0"/>
        <v>-0.7565274166514564</v>
      </c>
      <c r="BD39" s="101">
        <f t="shared" si="1"/>
        <v>-2.151689277605783</v>
      </c>
    </row>
    <row r="40" spans="1:56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101">
        <f t="shared" si="0"/>
        <v>1.312520793627781</v>
      </c>
      <c r="BD40" s="101">
        <f t="shared" si="1"/>
        <v>-2.0314608252054414</v>
      </c>
    </row>
    <row r="41" spans="1:56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101">
        <f t="shared" si="0"/>
        <v>4.74351140817482</v>
      </c>
      <c r="BD41" s="101">
        <f t="shared" si="1"/>
        <v>-0.89805998797568254</v>
      </c>
    </row>
    <row r="42" spans="1:56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:AU42" si="6">AVERAGE(AT5:AT41)</f>
        <v>2000.3385939475988</v>
      </c>
      <c r="AU42" s="68">
        <f t="shared" si="6"/>
        <v>1976.1112893412194</v>
      </c>
      <c r="AV42" s="68">
        <f t="shared" ref="AV42:AW42" si="7">AVERAGE(AV5:AV41)</f>
        <v>1967.4623086521233</v>
      </c>
      <c r="AW42" s="68">
        <f t="shared" si="7"/>
        <v>2000.2853593944244</v>
      </c>
      <c r="AX42" s="68">
        <f t="shared" ref="AX42:AY42" si="8">AVERAGE(AX5:AX41)</f>
        <v>2018.6812093899659</v>
      </c>
      <c r="AY42" s="68">
        <f t="shared" si="8"/>
        <v>2019.0999909850545</v>
      </c>
      <c r="AZ42" s="68">
        <f t="shared" ref="AZ42:BA42" si="9">AVERAGE(AZ5:AZ41)</f>
        <v>1995.3532551742262</v>
      </c>
      <c r="BA42" s="68">
        <f t="shared" si="9"/>
        <v>1981.0705813352877</v>
      </c>
      <c r="BB42" s="68">
        <f t="shared" ref="BB42" si="10">AVERAGE(BB5:BB41)</f>
        <v>1957.3167183039304</v>
      </c>
      <c r="BC42" s="107">
        <f t="shared" si="0"/>
        <v>-4.3591354229822503</v>
      </c>
      <c r="BD42" s="107">
        <f t="shared" si="1"/>
        <v>-1.199041733048531</v>
      </c>
    </row>
    <row r="43" spans="1:56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11">O42/N42*100-100</f>
        <v>28.239702406242088</v>
      </c>
      <c r="P43" s="68">
        <f t="shared" si="11"/>
        <v>5.484478141895849</v>
      </c>
      <c r="Q43" s="68">
        <f t="shared" si="11"/>
        <v>-7.9306415263560979</v>
      </c>
      <c r="R43" s="68">
        <f t="shared" si="11"/>
        <v>-2.6149626167780582</v>
      </c>
      <c r="S43" s="68">
        <f t="shared" si="11"/>
        <v>0.7488530175869812</v>
      </c>
      <c r="T43" s="68">
        <f t="shared" si="11"/>
        <v>-9.4258349522279019</v>
      </c>
      <c r="U43" s="68">
        <f t="shared" si="11"/>
        <v>0.46277838499308643</v>
      </c>
      <c r="V43" s="68">
        <f t="shared" si="11"/>
        <v>-10.578815060992497</v>
      </c>
      <c r="W43" s="68">
        <f t="shared" si="11"/>
        <v>-3.9819382846933422</v>
      </c>
      <c r="X43" s="68">
        <f t="shared" si="11"/>
        <v>24.203384927505383</v>
      </c>
      <c r="Y43" s="68">
        <f t="shared" si="11"/>
        <v>0.15748038161589761</v>
      </c>
      <c r="Z43" s="68">
        <f t="shared" si="11"/>
        <v>-4.2414394315864854</v>
      </c>
      <c r="AA43" s="68">
        <f t="shared" si="11"/>
        <v>-3.8160535769357438</v>
      </c>
      <c r="AB43" s="68">
        <f t="shared" si="11"/>
        <v>-1.5569333581607765</v>
      </c>
      <c r="AC43" s="68">
        <f t="shared" si="11"/>
        <v>-3.0301709186067711</v>
      </c>
      <c r="AD43" s="68">
        <f t="shared" si="11"/>
        <v>-1.5519807149466232</v>
      </c>
      <c r="AE43" s="68">
        <f t="shared" si="11"/>
        <v>0.68260289056436818</v>
      </c>
      <c r="AF43" s="68">
        <f t="shared" si="11"/>
        <v>-1.800314583783134</v>
      </c>
      <c r="AG43" s="68">
        <f t="shared" si="11"/>
        <v>-1.2030717342731378</v>
      </c>
      <c r="AH43" s="68">
        <f t="shared" si="11"/>
        <v>2.1732489756255404</v>
      </c>
      <c r="AI43" s="68">
        <f t="shared" si="11"/>
        <v>2.5962447772004111</v>
      </c>
      <c r="AJ43" s="68">
        <f t="shared" si="11"/>
        <v>1.7948261922528417</v>
      </c>
      <c r="AK43" s="68">
        <f t="shared" si="11"/>
        <v>-2.823192234957304</v>
      </c>
      <c r="AL43" s="68">
        <f t="shared" si="11"/>
        <v>-1.5323445451692663</v>
      </c>
      <c r="AM43" s="68">
        <f t="shared" si="11"/>
        <v>-0.63185721971971986</v>
      </c>
      <c r="AN43" s="68">
        <f t="shared" si="11"/>
        <v>1.3659557375334259</v>
      </c>
      <c r="AO43" s="68">
        <f t="shared" ref="AO43" si="12">AO42/AN42*100-100</f>
        <v>-0.15616677442980631</v>
      </c>
      <c r="AP43" s="68">
        <f t="shared" ref="AP43:AQ43" si="13">AP42/AO42*100-100</f>
        <v>-0.86828930124460157</v>
      </c>
      <c r="AQ43" s="68">
        <f t="shared" si="13"/>
        <v>-0.90332162758167556</v>
      </c>
      <c r="AR43" s="68">
        <f t="shared" ref="AR43:AV43" si="14">AR42/AQ42*100-100</f>
        <v>-1.610686501966228</v>
      </c>
      <c r="AS43" s="68">
        <f t="shared" si="14"/>
        <v>1.4746879703947684</v>
      </c>
      <c r="AT43" s="68">
        <f t="shared" si="14"/>
        <v>-1.2081428832588585</v>
      </c>
      <c r="AU43" s="68">
        <f t="shared" si="14"/>
        <v>-1.211160184564946</v>
      </c>
      <c r="AV43" s="68">
        <f t="shared" si="14"/>
        <v>-0.4376768016936694</v>
      </c>
      <c r="AW43" s="68">
        <f t="shared" ref="AW43:BA43" si="15">AW42/AV42*100-100</f>
        <v>1.6682937506837305</v>
      </c>
      <c r="AX43" s="68">
        <f t="shared" si="15"/>
        <v>0.91966128278370718</v>
      </c>
      <c r="AY43" s="68">
        <f t="shared" si="15"/>
        <v>2.0745306051310308E-2</v>
      </c>
      <c r="AZ43" s="68">
        <f t="shared" si="15"/>
        <v>-1.1761049931580203</v>
      </c>
      <c r="BA43" s="68">
        <f t="shared" si="15"/>
        <v>-0.71579675437928358</v>
      </c>
      <c r="BB43" s="68">
        <f>BB42/BA42*100-100</f>
        <v>-1.1990417330485315</v>
      </c>
      <c r="BC43" s="102"/>
      <c r="BD43" s="102"/>
    </row>
    <row r="44" spans="1:56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6">O42/C42*100-100</f>
        <v>39.391855191786078</v>
      </c>
      <c r="P44" s="68">
        <f t="shared" si="16"/>
        <v>45.58859294030151</v>
      </c>
      <c r="Q44" s="68">
        <f t="shared" si="16"/>
        <v>35.569511840558533</v>
      </c>
      <c r="R44" s="68">
        <f t="shared" si="16"/>
        <v>30.354526498569726</v>
      </c>
      <c r="S44" s="68">
        <f t="shared" si="16"/>
        <v>31.964959767514642</v>
      </c>
      <c r="T44" s="68">
        <f t="shared" si="16"/>
        <v>12.907447548801713</v>
      </c>
      <c r="U44" s="68">
        <f t="shared" si="16"/>
        <v>7.4915394878441361</v>
      </c>
      <c r="V44" s="68">
        <f t="shared" si="16"/>
        <v>3.2489541344184971</v>
      </c>
      <c r="W44" s="68">
        <f t="shared" si="16"/>
        <v>-1.401923797200439</v>
      </c>
      <c r="X44" s="68">
        <f t="shared" si="16"/>
        <v>14.855026788772264</v>
      </c>
      <c r="Y44" s="68">
        <f t="shared" si="16"/>
        <v>21.159427729655761</v>
      </c>
      <c r="Z44" s="68">
        <f t="shared" si="16"/>
        <v>13.724970822467114</v>
      </c>
      <c r="AA44" s="68">
        <f t="shared" si="16"/>
        <v>-14.70257420045067</v>
      </c>
      <c r="AB44" s="68">
        <f t="shared" si="16"/>
        <v>-20.396438222247667</v>
      </c>
      <c r="AC44" s="68">
        <f t="shared" si="16"/>
        <v>-16.1594703403035</v>
      </c>
      <c r="AD44" s="68">
        <f t="shared" si="16"/>
        <v>-15.244330108673083</v>
      </c>
      <c r="AE44" s="68">
        <f t="shared" si="16"/>
        <v>-15.300063486552901</v>
      </c>
      <c r="AF44" s="68">
        <f t="shared" si="16"/>
        <v>-8.1690996984947049</v>
      </c>
      <c r="AG44" s="68">
        <f t="shared" si="16"/>
        <v>-9.691818049298746</v>
      </c>
      <c r="AH44" s="68">
        <f t="shared" si="16"/>
        <v>3.1867377431724861</v>
      </c>
      <c r="AI44" s="68">
        <f t="shared" si="16"/>
        <v>10.256045728651245</v>
      </c>
      <c r="AJ44" s="68">
        <f t="shared" si="16"/>
        <v>-9.6361583209344417</v>
      </c>
      <c r="AK44" s="68">
        <f t="shared" si="16"/>
        <v>-12.325373618632625</v>
      </c>
      <c r="AL44" s="68">
        <f t="shared" si="16"/>
        <v>-9.8449804236178693</v>
      </c>
      <c r="AM44" s="68">
        <f t="shared" si="16"/>
        <v>-6.8603733701998806</v>
      </c>
      <c r="AN44" s="68">
        <f t="shared" si="16"/>
        <v>-4.0949495740910464</v>
      </c>
      <c r="AO44" s="68">
        <f t="shared" ref="AO44" si="17">AO42/AC42*100-100</f>
        <v>-1.2525034753131763</v>
      </c>
      <c r="AP44" s="68">
        <f t="shared" ref="AP44:AQ44" si="18">AP42/AD42*100-100</f>
        <v>-0.56673228368546802</v>
      </c>
      <c r="AQ44" s="68">
        <f t="shared" si="18"/>
        <v>-2.1329776196556196</v>
      </c>
      <c r="AR44" s="68">
        <f t="shared" ref="AR44:AV44" si="19">AR42/AF42*100-100</f>
        <v>-1.9439919253689482</v>
      </c>
      <c r="AS44" s="68">
        <f t="shared" si="19"/>
        <v>0.71368612021383626</v>
      </c>
      <c r="AT44" s="68">
        <f t="shared" si="19"/>
        <v>-2.6194019604673855</v>
      </c>
      <c r="AU44" s="68">
        <f t="shared" si="19"/>
        <v>-6.2332513071033873</v>
      </c>
      <c r="AV44" s="68">
        <f t="shared" si="19"/>
        <v>-8.2896873266921034</v>
      </c>
      <c r="AW44" s="68">
        <f t="shared" ref="AW44:BA44" si="20">AW42/AK42*100-100</f>
        <v>-4.0508612777148301</v>
      </c>
      <c r="AX44" s="68">
        <f t="shared" si="20"/>
        <v>-1.6615706396124921</v>
      </c>
      <c r="AY44" s="68">
        <f t="shared" si="20"/>
        <v>-1.0157307800223663</v>
      </c>
      <c r="AZ44" s="68">
        <f t="shared" si="20"/>
        <v>-3.4980634518695553</v>
      </c>
      <c r="BA44" s="68">
        <f t="shared" si="20"/>
        <v>-4.0389619237211463</v>
      </c>
      <c r="BB44" s="68">
        <f>BB42/AP42*100-100</f>
        <v>-4.3591354229822485</v>
      </c>
      <c r="BC44" s="103"/>
      <c r="BD44" s="103"/>
    </row>
    <row r="46" spans="1:56" ht="15" customHeight="1" x14ac:dyDescent="0.25">
      <c r="A46" s="69" t="s">
        <v>40</v>
      </c>
      <c r="BC46" s="105"/>
      <c r="BD46" s="105"/>
    </row>
    <row r="47" spans="1:56" ht="15" customHeight="1" x14ac:dyDescent="0.25">
      <c r="A47" s="1" t="s">
        <v>5</v>
      </c>
      <c r="B47" s="96">
        <v>2486.5486144285319</v>
      </c>
      <c r="V47" s="48"/>
      <c r="W47" s="70"/>
      <c r="BC47" s="106"/>
      <c r="BD47" s="106"/>
    </row>
    <row r="48" spans="1:56" ht="15" customHeight="1" x14ac:dyDescent="0.25">
      <c r="A48" s="1" t="s">
        <v>2</v>
      </c>
      <c r="B48" s="96">
        <v>2398.0361990293845</v>
      </c>
      <c r="D48" s="48"/>
      <c r="E48" s="7"/>
      <c r="V48" s="48"/>
      <c r="W48" s="70"/>
      <c r="BC48" s="106"/>
      <c r="BD48" s="106"/>
    </row>
    <row r="49" spans="1:56" ht="15" customHeight="1" x14ac:dyDescent="0.25">
      <c r="A49" t="s">
        <v>8</v>
      </c>
      <c r="B49" s="59">
        <v>2385.7199999999998</v>
      </c>
      <c r="D49" s="1"/>
      <c r="E49" s="7"/>
      <c r="G49" s="52"/>
      <c r="V49" s="48"/>
      <c r="W49" s="70"/>
      <c r="BC49" s="106"/>
      <c r="BD49" s="106"/>
    </row>
    <row r="50" spans="1:56" ht="15" customHeight="1" x14ac:dyDescent="0.25">
      <c r="A50" s="48"/>
      <c r="B50" s="88"/>
      <c r="C50" s="48"/>
      <c r="V50" s="48"/>
      <c r="W50" s="71"/>
      <c r="BC50" s="106"/>
      <c r="BD50" s="106"/>
    </row>
    <row r="51" spans="1:56" ht="15" customHeight="1" x14ac:dyDescent="0.25">
      <c r="A51" s="69" t="s">
        <v>41</v>
      </c>
      <c r="BC51" s="106"/>
      <c r="BD51" s="106"/>
    </row>
    <row r="52" spans="1:56" ht="15" customHeight="1" x14ac:dyDescent="0.25">
      <c r="A52" s="1" t="s">
        <v>17</v>
      </c>
      <c r="B52" s="96">
        <v>1670</v>
      </c>
      <c r="V52" s="48"/>
      <c r="W52" s="70"/>
      <c r="Z52" s="48"/>
      <c r="BC52" s="106"/>
      <c r="BD52" s="106"/>
    </row>
    <row r="53" spans="1:56" ht="15" customHeight="1" x14ac:dyDescent="0.25">
      <c r="A53" s="97" t="s">
        <v>16</v>
      </c>
      <c r="B53" s="98">
        <v>1668.89</v>
      </c>
      <c r="V53" s="48"/>
      <c r="W53" s="70"/>
      <c r="Z53" s="48"/>
      <c r="BC53" s="106"/>
      <c r="BD53" s="106"/>
    </row>
    <row r="54" spans="1:56" ht="15" customHeight="1" x14ac:dyDescent="0.25">
      <c r="A54" s="1" t="s">
        <v>14</v>
      </c>
      <c r="B54" s="96">
        <v>1641.1111111111111</v>
      </c>
      <c r="V54" s="48"/>
      <c r="W54" s="70"/>
      <c r="Z54" s="48"/>
      <c r="BC54" s="106"/>
      <c r="BD54" s="106"/>
    </row>
    <row r="55" spans="1:56" ht="15" customHeight="1" x14ac:dyDescent="0.25">
      <c r="BC55" s="106"/>
      <c r="BD55" s="106"/>
    </row>
    <row r="56" spans="1:56" ht="15" customHeight="1" x14ac:dyDescent="0.25">
      <c r="BC56" s="106"/>
      <c r="BD56" s="106"/>
    </row>
    <row r="57" spans="1:56" ht="15" customHeight="1" x14ac:dyDescent="0.25">
      <c r="A57" s="48"/>
      <c r="B57" s="11"/>
      <c r="BC57" s="106"/>
      <c r="BD57" s="106"/>
    </row>
    <row r="58" spans="1:56" ht="15" customHeight="1" x14ac:dyDescent="0.25">
      <c r="A58" s="48"/>
      <c r="B58" s="11"/>
      <c r="BC58" s="106"/>
      <c r="BD58" s="106"/>
    </row>
    <row r="59" spans="1:56" ht="15" customHeight="1" x14ac:dyDescent="0.25">
      <c r="A59" s="48"/>
      <c r="B59" s="11"/>
      <c r="BC59" s="106"/>
      <c r="BD59" s="106"/>
    </row>
    <row r="60" spans="1:56" ht="15" customHeight="1" x14ac:dyDescent="0.25">
      <c r="BC60" s="106"/>
      <c r="BD60" s="106"/>
    </row>
    <row r="61" spans="1:56" ht="15" customHeight="1" x14ac:dyDescent="0.25">
      <c r="B61" s="48"/>
      <c r="C61" s="49"/>
      <c r="BC61" s="106"/>
      <c r="BD61" s="106"/>
    </row>
    <row r="62" spans="1:56" ht="15" customHeight="1" x14ac:dyDescent="0.25">
      <c r="BC62" s="106"/>
      <c r="BD62" s="106"/>
    </row>
    <row r="63" spans="1:56" ht="15" customHeight="1" x14ac:dyDescent="0.25">
      <c r="BC63" s="106"/>
      <c r="BD63" s="106"/>
    </row>
    <row r="64" spans="1:56" ht="15" customHeight="1" x14ac:dyDescent="0.25">
      <c r="BC64" s="106"/>
      <c r="BD64" s="106"/>
    </row>
    <row r="65" spans="55:56" ht="15" customHeight="1" x14ac:dyDescent="0.25">
      <c r="BC65" s="106"/>
      <c r="BD65" s="106"/>
    </row>
    <row r="66" spans="55:56" ht="15" customHeight="1" x14ac:dyDescent="0.25">
      <c r="BC66" s="106"/>
      <c r="BD66" s="106"/>
    </row>
    <row r="67" spans="55:56" ht="15" customHeight="1" x14ac:dyDescent="0.25">
      <c r="BC67" s="106"/>
      <c r="BD67" s="106"/>
    </row>
    <row r="68" spans="55:56" ht="15" customHeight="1" x14ac:dyDescent="0.25">
      <c r="BC68" s="106"/>
      <c r="BD68" s="106"/>
    </row>
    <row r="69" spans="55:56" ht="15" customHeight="1" x14ac:dyDescent="0.25">
      <c r="BC69" s="106"/>
      <c r="BD69" s="106"/>
    </row>
    <row r="70" spans="55:56" ht="15" customHeight="1" x14ac:dyDescent="0.25">
      <c r="BC70" s="106"/>
      <c r="BD70" s="106"/>
    </row>
    <row r="71" spans="55:56" ht="15" customHeight="1" x14ac:dyDescent="0.25">
      <c r="BC71" s="106"/>
      <c r="BD71" s="106"/>
    </row>
    <row r="72" spans="55:56" ht="15" customHeight="1" x14ac:dyDescent="0.25">
      <c r="BC72" s="106"/>
      <c r="BD72" s="10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F40"/>
  <sheetViews>
    <sheetView topLeftCell="A26" workbookViewId="0">
      <selection activeCell="D38" sqref="C1:D38"/>
    </sheetView>
  </sheetViews>
  <sheetFormatPr defaultRowHeight="15" x14ac:dyDescent="0.25"/>
  <cols>
    <col min="4" max="4" width="10.140625" customWidth="1"/>
  </cols>
  <sheetData>
    <row r="2" spans="3:6" x14ac:dyDescent="0.25">
      <c r="C2" s="26"/>
      <c r="D2" s="96"/>
    </row>
    <row r="3" spans="3:6" x14ac:dyDescent="0.25">
      <c r="C3" s="1"/>
      <c r="D3" s="96"/>
      <c r="E3" s="92"/>
      <c r="F3" s="92"/>
    </row>
    <row r="4" spans="3:6" x14ac:dyDescent="0.25">
      <c r="C4" s="1"/>
      <c r="D4" s="96"/>
      <c r="E4" s="92"/>
      <c r="F4" s="92"/>
    </row>
    <row r="5" spans="3:6" x14ac:dyDescent="0.25">
      <c r="C5" s="1"/>
      <c r="D5" s="96"/>
      <c r="E5" s="92"/>
      <c r="F5" s="92"/>
    </row>
    <row r="6" spans="3:6" x14ac:dyDescent="0.25">
      <c r="C6" s="1"/>
      <c r="D6" s="96"/>
      <c r="E6" s="92"/>
      <c r="F6" s="92"/>
    </row>
    <row r="7" spans="3:6" x14ac:dyDescent="0.25">
      <c r="C7" s="1"/>
      <c r="D7" s="96"/>
      <c r="E7" s="92"/>
      <c r="F7" s="92"/>
    </row>
    <row r="8" spans="3:6" x14ac:dyDescent="0.25">
      <c r="C8" s="1"/>
      <c r="D8" s="96"/>
      <c r="E8" s="92"/>
      <c r="F8" s="92"/>
    </row>
    <row r="9" spans="3:6" x14ac:dyDescent="0.25">
      <c r="C9" s="1"/>
      <c r="D9" s="96"/>
      <c r="E9" s="93"/>
      <c r="F9" s="92"/>
    </row>
    <row r="10" spans="3:6" x14ac:dyDescent="0.25">
      <c r="C10" s="1"/>
      <c r="D10" s="96"/>
      <c r="E10" s="92"/>
      <c r="F10" s="92"/>
    </row>
    <row r="11" spans="3:6" x14ac:dyDescent="0.25">
      <c r="C11" s="1"/>
      <c r="D11" s="96"/>
      <c r="E11" s="94"/>
      <c r="F11" s="92"/>
    </row>
    <row r="12" spans="3:6" x14ac:dyDescent="0.25">
      <c r="C12" s="1"/>
      <c r="D12" s="96"/>
      <c r="E12" s="92"/>
      <c r="F12" s="92"/>
    </row>
    <row r="13" spans="3:6" x14ac:dyDescent="0.25">
      <c r="C13" s="1"/>
      <c r="D13" s="96"/>
      <c r="E13" s="92"/>
      <c r="F13" s="92"/>
    </row>
    <row r="14" spans="3:6" x14ac:dyDescent="0.25">
      <c r="C14" s="1"/>
      <c r="D14" s="96"/>
      <c r="E14" s="92"/>
      <c r="F14" s="92"/>
    </row>
    <row r="15" spans="3:6" x14ac:dyDescent="0.25">
      <c r="C15" s="1"/>
      <c r="D15" s="96"/>
      <c r="E15" s="92"/>
      <c r="F15" s="92"/>
    </row>
    <row r="16" spans="3:6" x14ac:dyDescent="0.25">
      <c r="C16" s="1"/>
      <c r="D16" s="96"/>
      <c r="E16" s="92"/>
      <c r="F16" s="92"/>
    </row>
    <row r="17" spans="3:6" x14ac:dyDescent="0.25">
      <c r="C17" s="1"/>
      <c r="D17" s="96"/>
      <c r="E17" s="92"/>
      <c r="F17" s="92"/>
    </row>
    <row r="18" spans="3:6" x14ac:dyDescent="0.25">
      <c r="C18" s="1"/>
      <c r="D18" s="96"/>
      <c r="E18" s="92"/>
      <c r="F18" s="92"/>
    </row>
    <row r="19" spans="3:6" x14ac:dyDescent="0.25">
      <c r="C19" s="1"/>
      <c r="D19" s="96"/>
      <c r="E19" s="92"/>
      <c r="F19" s="92"/>
    </row>
    <row r="20" spans="3:6" x14ac:dyDescent="0.25">
      <c r="C20" s="1"/>
      <c r="D20" s="96"/>
      <c r="E20" s="92"/>
      <c r="F20" s="92"/>
    </row>
    <row r="21" spans="3:6" x14ac:dyDescent="0.25">
      <c r="C21" s="1"/>
      <c r="D21" s="96"/>
      <c r="E21" s="92"/>
      <c r="F21" s="92"/>
    </row>
    <row r="22" spans="3:6" x14ac:dyDescent="0.25">
      <c r="C22" s="1"/>
      <c r="D22" s="96"/>
      <c r="E22" s="92"/>
      <c r="F22" s="92"/>
    </row>
    <row r="23" spans="3:6" x14ac:dyDescent="0.25">
      <c r="C23" s="1"/>
      <c r="D23" s="96"/>
      <c r="E23" s="92"/>
      <c r="F23" s="92"/>
    </row>
    <row r="24" spans="3:6" x14ac:dyDescent="0.25">
      <c r="C24" s="1"/>
      <c r="D24" s="96"/>
      <c r="E24" s="92"/>
      <c r="F24" s="92"/>
    </row>
    <row r="25" spans="3:6" x14ac:dyDescent="0.25">
      <c r="C25" s="1"/>
      <c r="D25" s="96"/>
      <c r="E25" s="92"/>
      <c r="F25" s="92"/>
    </row>
    <row r="26" spans="3:6" x14ac:dyDescent="0.25">
      <c r="C26" s="1"/>
      <c r="D26" s="96"/>
      <c r="E26" s="92"/>
      <c r="F26" s="92"/>
    </row>
    <row r="27" spans="3:6" x14ac:dyDescent="0.25">
      <c r="C27" s="1"/>
      <c r="D27" s="96"/>
      <c r="E27" s="92"/>
      <c r="F27" s="92"/>
    </row>
    <row r="28" spans="3:6" x14ac:dyDescent="0.25">
      <c r="C28" s="1"/>
      <c r="D28" s="96"/>
      <c r="E28" s="92"/>
      <c r="F28" s="92"/>
    </row>
    <row r="29" spans="3:6" x14ac:dyDescent="0.25">
      <c r="C29" s="1"/>
      <c r="D29" s="96"/>
      <c r="E29" s="92"/>
      <c r="F29" s="92"/>
    </row>
    <row r="30" spans="3:6" x14ac:dyDescent="0.25">
      <c r="C30" s="1"/>
      <c r="D30" s="96"/>
      <c r="E30" s="92"/>
      <c r="F30" s="92"/>
    </row>
    <row r="31" spans="3:6" x14ac:dyDescent="0.25">
      <c r="C31" s="1"/>
      <c r="D31" s="96"/>
      <c r="E31" s="92"/>
      <c r="F31" s="92"/>
    </row>
    <row r="32" spans="3:6" x14ac:dyDescent="0.25">
      <c r="C32" s="1"/>
      <c r="D32" s="96"/>
      <c r="E32" s="92"/>
      <c r="F32" s="92"/>
    </row>
    <row r="33" spans="3:6" x14ac:dyDescent="0.25">
      <c r="C33" s="1"/>
      <c r="D33" s="96"/>
      <c r="E33" s="92"/>
      <c r="F33" s="92"/>
    </row>
    <row r="34" spans="3:6" x14ac:dyDescent="0.25">
      <c r="C34" s="1"/>
      <c r="D34" s="96"/>
      <c r="E34" s="92"/>
      <c r="F34" s="92"/>
    </row>
    <row r="35" spans="3:6" x14ac:dyDescent="0.25">
      <c r="C35" s="1"/>
      <c r="D35" s="96"/>
      <c r="E35" s="92"/>
      <c r="F35" s="92"/>
    </row>
    <row r="36" spans="3:6" x14ac:dyDescent="0.25">
      <c r="C36" s="1"/>
      <c r="D36" s="96"/>
      <c r="E36" s="92"/>
      <c r="F36" s="92"/>
    </row>
    <row r="37" spans="3:6" x14ac:dyDescent="0.25">
      <c r="C37" s="1"/>
      <c r="D37" s="96"/>
      <c r="E37" s="92"/>
      <c r="F37" s="92"/>
    </row>
    <row r="38" spans="3:6" x14ac:dyDescent="0.25">
      <c r="C38" s="1"/>
      <c r="D38" s="96"/>
      <c r="E38" s="92"/>
      <c r="F38" s="92"/>
    </row>
    <row r="39" spans="3:6" x14ac:dyDescent="0.25">
      <c r="D39" s="1"/>
      <c r="E39" s="92"/>
      <c r="F39" s="92"/>
    </row>
    <row r="40" spans="3:6" x14ac:dyDescent="0.25">
      <c r="D40" s="1"/>
      <c r="E40" s="92"/>
    </row>
  </sheetData>
  <sortState xmlns:xlrd2="http://schemas.microsoft.com/office/spreadsheetml/2017/richdata2" ref="C3:D38">
    <sortCondition descending="1" ref="D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2020-05-21T07:22:40Z</dcterms:modified>
</cp:coreProperties>
</file>